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ster Copies\"/>
    </mc:Choice>
  </mc:AlternateContent>
  <xr:revisionPtr revIDLastSave="0" documentId="13_ncr:1_{A0C46C1E-3F4C-4E68-9C8C-6163EFFE72F9}" xr6:coauthVersionLast="45" xr6:coauthVersionMax="45" xr10:uidLastSave="{00000000-0000-0000-0000-000000000000}"/>
  <bookViews>
    <workbookView xWindow="-120" yWindow="-120" windowWidth="24240" windowHeight="13140" tabRatio="0" xr2:uid="{00000000-000D-0000-FFFF-FFFF00000000}"/>
  </bookViews>
  <sheets>
    <sheet name="Millage table (3)" sheetId="4" r:id="rId1"/>
    <sheet name="CitizensBank" sheetId="2" r:id="rId2"/>
    <sheet name="Hempfield" sheetId="3" r:id="rId3"/>
    <sheet name="Millage table" sheetId="1" r:id="rId4"/>
  </sheets>
  <definedNames>
    <definedName name="_xlnm.Print_Area" localSheetId="1">CitizensBank!$A$1:$K$55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E13" i="4" s="1"/>
  <c r="D15" i="4" l="1"/>
  <c r="E15" i="4" s="1"/>
  <c r="E7" i="4"/>
  <c r="D9" i="4"/>
  <c r="C13" i="1"/>
  <c r="E7" i="3"/>
  <c r="D9" i="3"/>
  <c r="D11" i="3"/>
  <c r="E11" i="3" s="1"/>
  <c r="J49" i="2"/>
  <c r="J37" i="2"/>
  <c r="J25" i="2"/>
  <c r="I9" i="2"/>
  <c r="J13" i="2"/>
  <c r="E13" i="2"/>
  <c r="E25" i="2"/>
  <c r="F23" i="2" s="1"/>
  <c r="E49" i="2"/>
  <c r="E37" i="2"/>
  <c r="F35" i="2" s="1"/>
  <c r="D47" i="2"/>
  <c r="D35" i="2"/>
  <c r="D11" i="2"/>
  <c r="I47" i="2"/>
  <c r="I35" i="2"/>
  <c r="I23" i="2"/>
  <c r="I11" i="2"/>
  <c r="D11" i="1"/>
  <c r="E11" i="1" s="1"/>
  <c r="D9" i="1"/>
  <c r="E9" i="1"/>
  <c r="D13" i="1"/>
  <c r="E7" i="1"/>
  <c r="E13" i="1" l="1"/>
  <c r="E9" i="4"/>
  <c r="D11" i="4"/>
  <c r="E11" i="4" s="1"/>
  <c r="F11" i="2"/>
  <c r="E15" i="1"/>
  <c r="J52" i="2"/>
  <c r="F47" i="2"/>
  <c r="F48" i="2" s="1"/>
  <c r="E9" i="3"/>
  <c r="E52" i="2"/>
  <c r="F54" i="2" s="1"/>
  <c r="J54" i="2" s="1"/>
  <c r="E17" i="4" l="1"/>
  <c r="E13" i="3"/>
</calcChain>
</file>

<file path=xl/sharedStrings.xml><?xml version="1.0" encoding="utf-8"?>
<sst xmlns="http://schemas.openxmlformats.org/spreadsheetml/2006/main" count="101" uniqueCount="25">
  <si>
    <t>COUNTY</t>
  </si>
  <si>
    <t>BORO</t>
  </si>
  <si>
    <t>SCHOOL</t>
  </si>
  <si>
    <t>Taxes</t>
  </si>
  <si>
    <t>Assessed Value</t>
  </si>
  <si>
    <t>Millage</t>
  </si>
  <si>
    <t>Below is a chart of how to figure out your taxes</t>
  </si>
  <si>
    <t>as long as you know the assesed value.</t>
  </si>
  <si>
    <t>and the tax amount will show in the tax column</t>
  </si>
  <si>
    <t xml:space="preserve">Just enter the assesed value in the assessed county column </t>
  </si>
  <si>
    <t>GRAND TOTAL</t>
  </si>
  <si>
    <t xml:space="preserve">Tax Map # : </t>
  </si>
  <si>
    <t xml:space="preserve">Name: </t>
  </si>
  <si>
    <t>FIRE FIGHTING</t>
  </si>
  <si>
    <t>PAID</t>
  </si>
  <si>
    <t>SHOULD PAID</t>
  </si>
  <si>
    <t>Grand Total</t>
  </si>
  <si>
    <t xml:space="preserve"> TOTAL</t>
  </si>
  <si>
    <t>PAY BACK AMT</t>
  </si>
  <si>
    <t>Overpayment</t>
  </si>
  <si>
    <t>pay every yr</t>
  </si>
  <si>
    <t>DEBT SERVICE</t>
  </si>
  <si>
    <t>Fall Taxes</t>
  </si>
  <si>
    <t>Spring Taxes</t>
  </si>
  <si>
    <t>HEMPFIELD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</si>
</sst>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_);[Red]\(0.00000\)"/>
  </numFmts>
  <fonts count="18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44" fontId="0" fillId="2" borderId="0" xfId="1" applyFont="1" applyFill="1"/>
    <xf numFmtId="0" fontId="3" fillId="2" borderId="1" xfId="0" applyFont="1" applyFill="1" applyBorder="1"/>
    <xf numFmtId="16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4" fontId="0" fillId="2" borderId="3" xfId="1" applyFont="1" applyFill="1" applyBorder="1"/>
    <xf numFmtId="0" fontId="3" fillId="2" borderId="4" xfId="0" applyFont="1" applyFill="1" applyBorder="1"/>
    <xf numFmtId="164" fontId="0" fillId="2" borderId="5" xfId="0" applyNumberFormat="1" applyFill="1" applyBorder="1"/>
    <xf numFmtId="0" fontId="0" fillId="2" borderId="5" xfId="0" applyFill="1" applyBorder="1" applyAlignment="1">
      <alignment horizontal="center"/>
    </xf>
    <xf numFmtId="44" fontId="0" fillId="2" borderId="6" xfId="1" applyFont="1" applyFill="1" applyBorder="1"/>
    <xf numFmtId="0" fontId="3" fillId="2" borderId="7" xfId="0" applyFont="1" applyFill="1" applyBorder="1"/>
    <xf numFmtId="164" fontId="0" fillId="2" borderId="8" xfId="0" applyNumberFormat="1" applyFill="1" applyBorder="1"/>
    <xf numFmtId="44" fontId="0" fillId="2" borderId="9" xfId="1" applyFont="1" applyFill="1" applyBorder="1"/>
    <xf numFmtId="0" fontId="4" fillId="2" borderId="0" xfId="0" applyFont="1" applyFill="1"/>
    <xf numFmtId="0" fontId="5" fillId="2" borderId="0" xfId="0" applyFont="1" applyFill="1"/>
    <xf numFmtId="44" fontId="6" fillId="2" borderId="10" xfId="1" applyFont="1" applyFill="1" applyBorder="1"/>
    <xf numFmtId="0" fontId="6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4" fontId="0" fillId="2" borderId="0" xfId="0" applyNumberFormat="1" applyFill="1"/>
    <xf numFmtId="44" fontId="1" fillId="2" borderId="3" xfId="1" applyFill="1" applyBorder="1"/>
    <xf numFmtId="44" fontId="1" fillId="2" borderId="6" xfId="1" applyFill="1" applyBorder="1"/>
    <xf numFmtId="44" fontId="1" fillId="2" borderId="9" xfId="1" applyFill="1" applyBorder="1"/>
    <xf numFmtId="44" fontId="1" fillId="2" borderId="0" xfId="1" applyFill="1"/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44" fontId="10" fillId="2" borderId="0" xfId="0" applyNumberFormat="1" applyFont="1" applyFill="1"/>
    <xf numFmtId="0" fontId="11" fillId="2" borderId="0" xfId="0" applyFont="1" applyFill="1"/>
    <xf numFmtId="44" fontId="12" fillId="2" borderId="0" xfId="0" applyNumberFormat="1" applyFont="1" applyFill="1"/>
    <xf numFmtId="44" fontId="10" fillId="2" borderId="11" xfId="0" applyNumberFormat="1" applyFont="1" applyFill="1" applyBorder="1"/>
    <xf numFmtId="0" fontId="14" fillId="2" borderId="0" xfId="0" applyFont="1" applyFill="1" applyAlignment="1">
      <alignment horizontal="center"/>
    </xf>
    <xf numFmtId="44" fontId="14" fillId="2" borderId="0" xfId="0" applyNumberFormat="1" applyFont="1" applyFill="1"/>
    <xf numFmtId="0" fontId="15" fillId="0" borderId="0" xfId="0" applyFont="1"/>
    <xf numFmtId="0" fontId="0" fillId="3" borderId="0" xfId="0" applyFill="1"/>
    <xf numFmtId="0" fontId="3" fillId="4" borderId="4" xfId="0" applyFont="1" applyFill="1" applyBorder="1"/>
    <xf numFmtId="164" fontId="0" fillId="4" borderId="5" xfId="0" applyNumberFormat="1" applyFill="1" applyBorder="1"/>
    <xf numFmtId="44" fontId="1" fillId="4" borderId="6" xfId="1" applyFill="1" applyBorder="1"/>
    <xf numFmtId="0" fontId="16" fillId="6" borderId="4" xfId="0" applyFont="1" applyFill="1" applyBorder="1"/>
    <xf numFmtId="164" fontId="17" fillId="6" borderId="5" xfId="0" applyNumberFormat="1" applyFont="1" applyFill="1" applyBorder="1"/>
    <xf numFmtId="44" fontId="17" fillId="6" borderId="6" xfId="1" applyFont="1" applyFill="1" applyBorder="1"/>
    <xf numFmtId="0" fontId="3" fillId="7" borderId="7" xfId="0" applyFont="1" applyFill="1" applyBorder="1"/>
    <xf numFmtId="164" fontId="0" fillId="7" borderId="8" xfId="0" applyNumberFormat="1" applyFill="1" applyBorder="1"/>
    <xf numFmtId="44" fontId="1" fillId="7" borderId="9" xfId="1" applyFill="1" applyBorder="1"/>
    <xf numFmtId="0" fontId="3" fillId="8" borderId="1" xfId="0" applyFont="1" applyFill="1" applyBorder="1"/>
    <xf numFmtId="164" fontId="0" fillId="8" borderId="2" xfId="0" applyNumberFormat="1" applyFill="1" applyBorder="1"/>
    <xf numFmtId="44" fontId="1" fillId="8" borderId="3" xfId="1" applyFill="1" applyBorder="1"/>
    <xf numFmtId="0" fontId="6" fillId="5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44" fontId="6" fillId="10" borderId="10" xfId="1" applyFont="1" applyFill="1" applyBorder="1"/>
    <xf numFmtId="0" fontId="6" fillId="10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4" fontId="13" fillId="2" borderId="12" xfId="0" applyNumberFormat="1" applyFont="1" applyFill="1" applyBorder="1" applyAlignment="1">
      <alignment horizontal="center"/>
    </xf>
    <xf numFmtId="44" fontId="13" fillId="2" borderId="13" xfId="0" applyNumberFormat="1" applyFont="1" applyFill="1" applyBorder="1" applyAlignment="1">
      <alignment horizontal="center"/>
    </xf>
    <xf numFmtId="44" fontId="13" fillId="2" borderId="14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F24A-A642-4F5B-8123-192742FD75FD}">
  <dimension ref="B1:H18"/>
  <sheetViews>
    <sheetView tabSelected="1" workbookViewId="0">
      <selection activeCell="B28" sqref="B28"/>
    </sheetView>
  </sheetViews>
  <sheetFormatPr defaultRowHeight="12.75" x14ac:dyDescent="0.2"/>
  <cols>
    <col min="1" max="1" width="3.85546875" style="1" customWidth="1"/>
    <col min="2" max="2" width="14.7109375" style="1" bestFit="1" customWidth="1"/>
    <col min="3" max="3" width="9.140625" style="1"/>
    <col min="4" max="4" width="21" style="1" customWidth="1"/>
    <col min="5" max="5" width="13.28515625" style="1" customWidth="1"/>
    <col min="6" max="6" width="14.5703125" style="1" customWidth="1"/>
    <col min="7" max="16384" width="9.140625" style="1"/>
  </cols>
  <sheetData>
    <row r="1" spans="2:8" x14ac:dyDescent="0.2">
      <c r="C1" s="15" t="s">
        <v>6</v>
      </c>
    </row>
    <row r="2" spans="2:8" x14ac:dyDescent="0.2">
      <c r="C2" s="15" t="s">
        <v>7</v>
      </c>
    </row>
    <row r="3" spans="2:8" x14ac:dyDescent="0.2">
      <c r="C3" s="16" t="s">
        <v>9</v>
      </c>
    </row>
    <row r="4" spans="2:8" x14ac:dyDescent="0.2">
      <c r="C4" s="16" t="s">
        <v>8</v>
      </c>
    </row>
    <row r="6" spans="2:8" ht="13.5" thickBot="1" x14ac:dyDescent="0.25">
      <c r="C6" s="2" t="s">
        <v>5</v>
      </c>
      <c r="D6" s="2" t="s">
        <v>4</v>
      </c>
      <c r="E6" s="2" t="s">
        <v>3</v>
      </c>
    </row>
    <row r="7" spans="2:8" x14ac:dyDescent="0.2">
      <c r="B7" s="47" t="s">
        <v>0</v>
      </c>
      <c r="C7" s="48">
        <v>2.1489999999999999E-2</v>
      </c>
      <c r="D7" s="6"/>
      <c r="E7" s="49">
        <f>D7*C7</f>
        <v>0</v>
      </c>
      <c r="F7" s="50" t="s">
        <v>23</v>
      </c>
    </row>
    <row r="8" spans="2:8" x14ac:dyDescent="0.2">
      <c r="B8" s="8"/>
      <c r="C8" s="9"/>
      <c r="D8" s="10"/>
      <c r="E8" s="23"/>
      <c r="F8" s="37"/>
    </row>
    <row r="9" spans="2:8" x14ac:dyDescent="0.2">
      <c r="B9" s="38" t="s">
        <v>1</v>
      </c>
      <c r="C9" s="39">
        <v>2E-3</v>
      </c>
      <c r="D9" s="19">
        <f>D7</f>
        <v>0</v>
      </c>
      <c r="E9" s="40">
        <f>D9*C9</f>
        <v>0</v>
      </c>
      <c r="F9" s="50" t="s">
        <v>23</v>
      </c>
      <c r="G9" s="21"/>
      <c r="H9" s="21"/>
    </row>
    <row r="10" spans="2:8" x14ac:dyDescent="0.2">
      <c r="B10" s="8"/>
      <c r="C10" s="9"/>
      <c r="D10" s="19"/>
      <c r="E10" s="23"/>
      <c r="F10" s="37"/>
    </row>
    <row r="11" spans="2:8" x14ac:dyDescent="0.2">
      <c r="B11" s="38" t="s">
        <v>21</v>
      </c>
      <c r="C11" s="39">
        <v>1E-3</v>
      </c>
      <c r="D11" s="19">
        <f>D9</f>
        <v>0</v>
      </c>
      <c r="E11" s="40">
        <f>D11*C11</f>
        <v>0</v>
      </c>
      <c r="F11" s="50" t="s">
        <v>23</v>
      </c>
      <c r="G11" s="21"/>
      <c r="H11" s="21"/>
    </row>
    <row r="12" spans="2:8" x14ac:dyDescent="0.2">
      <c r="B12" s="8"/>
      <c r="C12" s="9"/>
      <c r="D12" s="19"/>
      <c r="E12" s="23"/>
      <c r="F12" s="37"/>
    </row>
    <row r="13" spans="2:8" x14ac:dyDescent="0.2">
      <c r="B13" s="41" t="s">
        <v>13</v>
      </c>
      <c r="C13" s="42">
        <v>1E-3</v>
      </c>
      <c r="D13" s="19">
        <f>D7</f>
        <v>0</v>
      </c>
      <c r="E13" s="43">
        <f>D13*C13</f>
        <v>0</v>
      </c>
      <c r="F13" s="50" t="s">
        <v>23</v>
      </c>
      <c r="G13" s="21"/>
      <c r="H13" s="21"/>
    </row>
    <row r="14" spans="2:8" x14ac:dyDescent="0.2">
      <c r="B14" s="8"/>
      <c r="C14" s="9"/>
      <c r="D14" s="19"/>
      <c r="E14" s="23"/>
    </row>
    <row r="15" spans="2:8" ht="13.5" thickBot="1" x14ac:dyDescent="0.25">
      <c r="B15" s="44" t="s">
        <v>2</v>
      </c>
      <c r="C15" s="45">
        <v>8.3460000000000006E-2</v>
      </c>
      <c r="D15" s="20">
        <f>D7</f>
        <v>0</v>
      </c>
      <c r="E15" s="46">
        <f>D15*C15</f>
        <v>0</v>
      </c>
      <c r="F15" s="51" t="s">
        <v>22</v>
      </c>
    </row>
    <row r="16" spans="2:8" ht="13.5" thickBot="1" x14ac:dyDescent="0.25">
      <c r="E16" s="25"/>
      <c r="G16" s="37"/>
      <c r="H16" s="37"/>
    </row>
    <row r="17" spans="4:8" ht="13.5" thickBot="1" x14ac:dyDescent="0.25">
      <c r="D17" s="53" t="s">
        <v>10</v>
      </c>
      <c r="E17" s="52">
        <f>SUM(E7:E15)</f>
        <v>0</v>
      </c>
      <c r="G17" s="37"/>
      <c r="H17" s="37"/>
    </row>
    <row r="18" spans="4:8" x14ac:dyDescent="0.2">
      <c r="G18" s="37"/>
      <c r="H18" s="37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5"/>
  <sheetViews>
    <sheetView zoomScaleNormal="100" workbookViewId="0"/>
  </sheetViews>
  <sheetFormatPr defaultRowHeight="12.75" x14ac:dyDescent="0.2"/>
  <cols>
    <col min="1" max="1" width="2" style="1" customWidth="1"/>
    <col min="2" max="2" width="14.7109375" style="1" bestFit="1" customWidth="1"/>
    <col min="3" max="3" width="9.85546875" style="1" bestFit="1" customWidth="1"/>
    <col min="4" max="4" width="15.42578125" style="1" bestFit="1" customWidth="1"/>
    <col min="5" max="5" width="12.7109375" style="1" customWidth="1"/>
    <col min="6" max="6" width="12.42578125" style="27" customWidth="1"/>
    <col min="7" max="7" width="14.7109375" style="1" bestFit="1" customWidth="1"/>
    <col min="8" max="8" width="9.85546875" style="1" bestFit="1" customWidth="1"/>
    <col min="9" max="9" width="15.42578125" style="1" bestFit="1" customWidth="1"/>
    <col min="10" max="10" width="14.7109375" style="1" bestFit="1" customWidth="1"/>
    <col min="11" max="16384" width="9.140625" style="1"/>
  </cols>
  <sheetData>
    <row r="2" spans="2:12" x14ac:dyDescent="0.2">
      <c r="C2" s="54" t="s">
        <v>14</v>
      </c>
      <c r="D2" s="54"/>
      <c r="F2" s="29" t="s">
        <v>19</v>
      </c>
      <c r="H2" s="54" t="s">
        <v>15</v>
      </c>
      <c r="I2" s="54"/>
    </row>
    <row r="3" spans="2:12" ht="15.75" x14ac:dyDescent="0.25">
      <c r="D3" s="28">
        <v>2004</v>
      </c>
      <c r="I3" s="28">
        <v>2004</v>
      </c>
    </row>
    <row r="4" spans="2:12" ht="13.5" thickBot="1" x14ac:dyDescent="0.25">
      <c r="C4" s="2" t="s">
        <v>5</v>
      </c>
      <c r="D4" s="2" t="s">
        <v>4</v>
      </c>
      <c r="E4" s="2" t="s">
        <v>3</v>
      </c>
      <c r="H4" s="2" t="s">
        <v>5</v>
      </c>
      <c r="I4" s="2" t="s">
        <v>4</v>
      </c>
      <c r="J4" s="2" t="s">
        <v>3</v>
      </c>
    </row>
    <row r="5" spans="2:12" x14ac:dyDescent="0.2">
      <c r="B5" s="4"/>
      <c r="C5" s="5"/>
      <c r="D5" s="6">
        <v>259660</v>
      </c>
      <c r="E5" s="22"/>
      <c r="G5" s="4"/>
      <c r="H5" s="5"/>
      <c r="I5" s="6">
        <v>133200</v>
      </c>
      <c r="J5" s="22"/>
    </row>
    <row r="6" spans="2:12" hidden="1" x14ac:dyDescent="0.2">
      <c r="B6" s="8"/>
      <c r="C6" s="9"/>
      <c r="D6" s="10"/>
      <c r="E6" s="23"/>
      <c r="G6" s="8"/>
      <c r="H6" s="9"/>
      <c r="I6" s="10"/>
      <c r="J6" s="23"/>
    </row>
    <row r="7" spans="2:12" x14ac:dyDescent="0.2">
      <c r="B7" s="8" t="s">
        <v>1</v>
      </c>
      <c r="C7" s="9">
        <v>3.0000000000000001E-3</v>
      </c>
      <c r="D7" s="19"/>
      <c r="E7" s="23">
        <v>763.4</v>
      </c>
      <c r="G7" s="8" t="s">
        <v>1</v>
      </c>
      <c r="H7" s="9">
        <v>3.0000000000000001E-3</v>
      </c>
      <c r="I7" s="19"/>
      <c r="J7" s="23">
        <v>391.61</v>
      </c>
      <c r="K7" s="21"/>
      <c r="L7" s="21"/>
    </row>
    <row r="8" spans="2:12" x14ac:dyDescent="0.2">
      <c r="B8" s="8"/>
      <c r="C8" s="9"/>
      <c r="D8" s="19"/>
      <c r="E8" s="23"/>
      <c r="G8" s="8"/>
      <c r="H8" s="9"/>
      <c r="I8" s="19"/>
      <c r="J8" s="23"/>
    </row>
    <row r="9" spans="2:12" x14ac:dyDescent="0.2">
      <c r="B9" s="8" t="s">
        <v>13</v>
      </c>
      <c r="C9" s="9">
        <v>1E-3</v>
      </c>
      <c r="D9" s="19"/>
      <c r="E9" s="23">
        <v>254.47</v>
      </c>
      <c r="G9" s="8" t="s">
        <v>13</v>
      </c>
      <c r="H9" s="9">
        <v>1E-3</v>
      </c>
      <c r="I9" s="19">
        <f>I7</f>
        <v>0</v>
      </c>
      <c r="J9" s="23">
        <v>130.54</v>
      </c>
      <c r="K9" s="21"/>
      <c r="L9" s="21"/>
    </row>
    <row r="10" spans="2:12" hidden="1" x14ac:dyDescent="0.2">
      <c r="B10" s="8"/>
      <c r="C10" s="9"/>
      <c r="D10" s="19"/>
      <c r="E10" s="23"/>
      <c r="G10" s="8"/>
      <c r="H10" s="9"/>
      <c r="I10" s="19"/>
      <c r="J10" s="23"/>
    </row>
    <row r="11" spans="2:12" ht="13.5" thickBot="1" x14ac:dyDescent="0.25">
      <c r="B11" s="12"/>
      <c r="C11" s="13"/>
      <c r="D11" s="20">
        <f>D5</f>
        <v>259660</v>
      </c>
      <c r="E11" s="24"/>
      <c r="F11" s="30">
        <f>E13-J13</f>
        <v>495.72</v>
      </c>
      <c r="G11" s="12"/>
      <c r="H11" s="13"/>
      <c r="I11" s="20">
        <f>I5</f>
        <v>133200</v>
      </c>
      <c r="J11" s="24"/>
    </row>
    <row r="12" spans="2:12" ht="13.5" thickBot="1" x14ac:dyDescent="0.25">
      <c r="E12" s="25"/>
      <c r="J12" s="25"/>
      <c r="K12" s="26"/>
      <c r="L12" s="26"/>
    </row>
    <row r="13" spans="2:12" ht="13.5" thickBot="1" x14ac:dyDescent="0.25">
      <c r="D13" s="18" t="s">
        <v>17</v>
      </c>
      <c r="E13" s="17">
        <f>SUM(E5:E11)</f>
        <v>1017.87</v>
      </c>
      <c r="I13" s="18" t="s">
        <v>17</v>
      </c>
      <c r="J13" s="17">
        <f>SUM(J5:J11)</f>
        <v>522.15</v>
      </c>
      <c r="K13" s="26"/>
      <c r="L13" s="26"/>
    </row>
    <row r="15" spans="2:12" ht="15.75" x14ac:dyDescent="0.25">
      <c r="D15" s="28">
        <v>2005</v>
      </c>
      <c r="I15" s="28">
        <v>2005</v>
      </c>
    </row>
    <row r="16" spans="2:12" ht="13.5" thickBot="1" x14ac:dyDescent="0.25">
      <c r="C16" s="2" t="s">
        <v>5</v>
      </c>
      <c r="D16" s="2" t="s">
        <v>4</v>
      </c>
      <c r="E16" s="2" t="s">
        <v>3</v>
      </c>
      <c r="H16" s="2" t="s">
        <v>5</v>
      </c>
      <c r="I16" s="2" t="s">
        <v>4</v>
      </c>
      <c r="J16" s="2" t="s">
        <v>3</v>
      </c>
    </row>
    <row r="17" spans="2:12" x14ac:dyDescent="0.2">
      <c r="B17" s="4"/>
      <c r="C17" s="5"/>
      <c r="D17" s="6">
        <v>259660</v>
      </c>
      <c r="E17" s="22"/>
      <c r="G17" s="4"/>
      <c r="H17" s="5"/>
      <c r="I17" s="6">
        <v>126600</v>
      </c>
      <c r="J17" s="22"/>
    </row>
    <row r="18" spans="2:12" hidden="1" x14ac:dyDescent="0.2">
      <c r="B18" s="8"/>
      <c r="C18" s="9"/>
      <c r="D18" s="10"/>
      <c r="E18" s="23"/>
      <c r="G18" s="8"/>
      <c r="H18" s="9"/>
      <c r="I18" s="10"/>
      <c r="J18" s="23"/>
    </row>
    <row r="19" spans="2:12" x14ac:dyDescent="0.2">
      <c r="B19" s="8" t="s">
        <v>1</v>
      </c>
      <c r="C19" s="9">
        <v>3.0000000000000001E-3</v>
      </c>
      <c r="D19" s="19"/>
      <c r="E19" s="23">
        <v>763.4</v>
      </c>
      <c r="G19" s="8" t="s">
        <v>1</v>
      </c>
      <c r="H19" s="9">
        <v>3.0000000000000001E-3</v>
      </c>
      <c r="I19" s="19"/>
      <c r="J19" s="23">
        <v>372.2</v>
      </c>
      <c r="K19" s="21"/>
      <c r="L19" s="21"/>
    </row>
    <row r="20" spans="2:12" x14ac:dyDescent="0.2">
      <c r="B20" s="8"/>
      <c r="C20" s="9"/>
      <c r="D20" s="19"/>
      <c r="E20" s="23"/>
      <c r="G20" s="8"/>
      <c r="H20" s="9"/>
      <c r="I20" s="19"/>
      <c r="J20" s="23"/>
    </row>
    <row r="21" spans="2:12" x14ac:dyDescent="0.2">
      <c r="B21" s="8" t="s">
        <v>13</v>
      </c>
      <c r="C21" s="9">
        <v>1E-3</v>
      </c>
      <c r="D21" s="19"/>
      <c r="E21" s="23">
        <v>254.47</v>
      </c>
      <c r="G21" s="8" t="s">
        <v>13</v>
      </c>
      <c r="H21" s="9">
        <v>1E-3</v>
      </c>
      <c r="I21" s="19"/>
      <c r="J21" s="23">
        <v>124.07</v>
      </c>
      <c r="K21" s="21"/>
      <c r="L21" s="21"/>
    </row>
    <row r="22" spans="2:12" hidden="1" x14ac:dyDescent="0.2">
      <c r="B22" s="8"/>
      <c r="C22" s="9"/>
      <c r="D22" s="19"/>
      <c r="E22" s="23"/>
      <c r="G22" s="8"/>
      <c r="H22" s="9"/>
      <c r="I22" s="19"/>
      <c r="J22" s="23"/>
    </row>
    <row r="23" spans="2:12" ht="13.5" thickBot="1" x14ac:dyDescent="0.25">
      <c r="B23" s="12"/>
      <c r="C23" s="13"/>
      <c r="D23" s="20"/>
      <c r="E23" s="24"/>
      <c r="F23" s="30">
        <f>E25-J25</f>
        <v>521.6</v>
      </c>
      <c r="G23" s="12"/>
      <c r="H23" s="13"/>
      <c r="I23" s="20">
        <f>I17</f>
        <v>126600</v>
      </c>
      <c r="J23" s="24"/>
    </row>
    <row r="24" spans="2:12" ht="13.5" thickBot="1" x14ac:dyDescent="0.25">
      <c r="E24" s="25"/>
      <c r="J24" s="25"/>
      <c r="K24" s="26"/>
      <c r="L24" s="26"/>
    </row>
    <row r="25" spans="2:12" ht="13.5" thickBot="1" x14ac:dyDescent="0.25">
      <c r="D25" s="18" t="s">
        <v>17</v>
      </c>
      <c r="E25" s="17">
        <f>SUM(E17:E23)</f>
        <v>1017.87</v>
      </c>
      <c r="I25" s="18" t="s">
        <v>17</v>
      </c>
      <c r="J25" s="17">
        <f>SUM(J17:J23)</f>
        <v>496.27</v>
      </c>
      <c r="K25" s="26"/>
      <c r="L25" s="26"/>
    </row>
    <row r="27" spans="2:12" ht="15.75" x14ac:dyDescent="0.25">
      <c r="D27" s="28">
        <v>2006</v>
      </c>
      <c r="I27" s="28">
        <v>2006</v>
      </c>
    </row>
    <row r="28" spans="2:12" ht="13.5" thickBot="1" x14ac:dyDescent="0.25">
      <c r="C28" s="2" t="s">
        <v>5</v>
      </c>
      <c r="D28" s="2" t="s">
        <v>4</v>
      </c>
      <c r="E28" s="2" t="s">
        <v>3</v>
      </c>
      <c r="H28" s="2" t="s">
        <v>5</v>
      </c>
      <c r="I28" s="2" t="s">
        <v>4</v>
      </c>
      <c r="J28" s="2" t="s">
        <v>3</v>
      </c>
    </row>
    <row r="29" spans="2:12" x14ac:dyDescent="0.2">
      <c r="B29" s="4"/>
      <c r="C29" s="5"/>
      <c r="D29" s="6">
        <v>259660</v>
      </c>
      <c r="E29" s="22"/>
      <c r="G29" s="4"/>
      <c r="H29" s="5"/>
      <c r="I29" s="6">
        <v>123000</v>
      </c>
      <c r="J29" s="22"/>
    </row>
    <row r="30" spans="2:12" hidden="1" x14ac:dyDescent="0.2">
      <c r="B30" s="8"/>
      <c r="C30" s="9"/>
      <c r="D30" s="10"/>
      <c r="E30" s="23"/>
      <c r="G30" s="8"/>
      <c r="H30" s="9"/>
      <c r="I30" s="10"/>
      <c r="J30" s="23"/>
    </row>
    <row r="31" spans="2:12" x14ac:dyDescent="0.2">
      <c r="B31" s="8" t="s">
        <v>1</v>
      </c>
      <c r="C31" s="9">
        <v>3.0000000000000001E-3</v>
      </c>
      <c r="D31" s="19"/>
      <c r="E31" s="23">
        <v>763.4</v>
      </c>
      <c r="G31" s="8" t="s">
        <v>1</v>
      </c>
      <c r="H31" s="9">
        <v>3.0000000000000001E-3</v>
      </c>
      <c r="I31" s="19"/>
      <c r="J31" s="23">
        <v>361.62</v>
      </c>
      <c r="K31" s="21"/>
      <c r="L31" s="21"/>
    </row>
    <row r="32" spans="2:12" x14ac:dyDescent="0.2">
      <c r="B32" s="8"/>
      <c r="C32" s="9"/>
      <c r="D32" s="19"/>
      <c r="E32" s="23"/>
      <c r="G32" s="8"/>
      <c r="H32" s="9"/>
      <c r="I32" s="19"/>
      <c r="J32" s="23"/>
    </row>
    <row r="33" spans="2:12" x14ac:dyDescent="0.2">
      <c r="B33" s="8" t="s">
        <v>13</v>
      </c>
      <c r="C33" s="9">
        <v>1E-3</v>
      </c>
      <c r="D33" s="19"/>
      <c r="E33" s="23">
        <v>254.47</v>
      </c>
      <c r="G33" s="8" t="s">
        <v>13</v>
      </c>
      <c r="H33" s="9">
        <v>1E-3</v>
      </c>
      <c r="I33" s="19"/>
      <c r="J33" s="23">
        <v>120.54</v>
      </c>
      <c r="K33" s="21"/>
      <c r="L33" s="21"/>
    </row>
    <row r="34" spans="2:12" hidden="1" x14ac:dyDescent="0.2">
      <c r="B34" s="8"/>
      <c r="C34" s="9"/>
      <c r="D34" s="19"/>
      <c r="E34" s="23"/>
      <c r="G34" s="8"/>
      <c r="H34" s="9"/>
      <c r="I34" s="19"/>
      <c r="J34" s="23"/>
    </row>
    <row r="35" spans="2:12" ht="13.5" thickBot="1" x14ac:dyDescent="0.25">
      <c r="B35" s="12"/>
      <c r="C35" s="13"/>
      <c r="D35" s="20">
        <f>D29</f>
        <v>259660</v>
      </c>
      <c r="E35" s="24"/>
      <c r="F35" s="30">
        <f>E37-J37</f>
        <v>535.71</v>
      </c>
      <c r="G35" s="12"/>
      <c r="H35" s="13"/>
      <c r="I35" s="20">
        <f>I29</f>
        <v>123000</v>
      </c>
      <c r="J35" s="24"/>
    </row>
    <row r="36" spans="2:12" ht="13.5" thickBot="1" x14ac:dyDescent="0.25">
      <c r="E36" s="25"/>
      <c r="J36" s="25"/>
      <c r="K36" s="26"/>
      <c r="L36" s="26"/>
    </row>
    <row r="37" spans="2:12" ht="13.5" thickBot="1" x14ac:dyDescent="0.25">
      <c r="D37" s="18" t="s">
        <v>17</v>
      </c>
      <c r="E37" s="17">
        <f>SUM(E29:E35)</f>
        <v>1017.87</v>
      </c>
      <c r="I37" s="18" t="s">
        <v>17</v>
      </c>
      <c r="J37" s="17">
        <f>SUM(J29:J35)</f>
        <v>482.16</v>
      </c>
      <c r="K37" s="26"/>
      <c r="L37" s="26"/>
    </row>
    <row r="39" spans="2:12" ht="15.75" x14ac:dyDescent="0.25">
      <c r="D39" s="28">
        <v>2007</v>
      </c>
      <c r="I39" s="28">
        <v>2007</v>
      </c>
    </row>
    <row r="40" spans="2:12" ht="13.5" thickBot="1" x14ac:dyDescent="0.25">
      <c r="C40" s="2" t="s">
        <v>5</v>
      </c>
      <c r="D40" s="2" t="s">
        <v>4</v>
      </c>
      <c r="E40" s="2" t="s">
        <v>3</v>
      </c>
      <c r="H40" s="2" t="s">
        <v>5</v>
      </c>
      <c r="I40" s="2" t="s">
        <v>4</v>
      </c>
      <c r="J40" s="2" t="s">
        <v>3</v>
      </c>
    </row>
    <row r="41" spans="2:12" x14ac:dyDescent="0.2">
      <c r="B41" s="4"/>
      <c r="C41" s="5"/>
      <c r="D41" s="6">
        <v>259660</v>
      </c>
      <c r="E41" s="22"/>
      <c r="G41" s="4"/>
      <c r="H41" s="5"/>
      <c r="I41" s="6">
        <v>117600</v>
      </c>
      <c r="J41" s="22"/>
    </row>
    <row r="42" spans="2:12" hidden="1" x14ac:dyDescent="0.2">
      <c r="B42" s="8"/>
      <c r="C42" s="9"/>
      <c r="D42" s="10"/>
      <c r="E42" s="23"/>
      <c r="G42" s="8"/>
      <c r="H42" s="9"/>
      <c r="I42" s="10"/>
      <c r="J42" s="23"/>
    </row>
    <row r="43" spans="2:12" x14ac:dyDescent="0.2">
      <c r="B43" s="8" t="s">
        <v>1</v>
      </c>
      <c r="C43" s="9">
        <v>3.0000000000000001E-3</v>
      </c>
      <c r="D43" s="19"/>
      <c r="E43" s="23">
        <v>763.4</v>
      </c>
      <c r="G43" s="8" t="s">
        <v>1</v>
      </c>
      <c r="H43" s="9">
        <v>3.0000000000000001E-3</v>
      </c>
      <c r="I43" s="19"/>
      <c r="J43" s="23">
        <v>345.74</v>
      </c>
      <c r="K43" s="21"/>
      <c r="L43" s="21"/>
    </row>
    <row r="44" spans="2:12" x14ac:dyDescent="0.2">
      <c r="B44" s="8"/>
      <c r="C44" s="9"/>
      <c r="D44" s="19"/>
      <c r="E44" s="23"/>
      <c r="G44" s="8"/>
      <c r="H44" s="9"/>
      <c r="I44" s="19"/>
      <c r="J44" s="23"/>
    </row>
    <row r="45" spans="2:12" x14ac:dyDescent="0.2">
      <c r="B45" s="8" t="s">
        <v>13</v>
      </c>
      <c r="C45" s="9">
        <v>1E-3</v>
      </c>
      <c r="D45" s="19"/>
      <c r="E45" s="23">
        <v>254.47</v>
      </c>
      <c r="G45" s="8" t="s">
        <v>13</v>
      </c>
      <c r="H45" s="9">
        <v>1E-3</v>
      </c>
      <c r="I45" s="19"/>
      <c r="J45" s="23">
        <v>115.25</v>
      </c>
      <c r="K45" s="21"/>
      <c r="L45" s="21"/>
    </row>
    <row r="46" spans="2:12" hidden="1" x14ac:dyDescent="0.2">
      <c r="B46" s="8"/>
      <c r="C46" s="9"/>
      <c r="D46" s="19"/>
      <c r="E46" s="23"/>
      <c r="G46" s="8"/>
      <c r="H46" s="9"/>
      <c r="I46" s="19"/>
      <c r="J46" s="23"/>
    </row>
    <row r="47" spans="2:12" ht="13.5" thickBot="1" x14ac:dyDescent="0.25">
      <c r="B47" s="12"/>
      <c r="C47" s="13"/>
      <c r="D47" s="20">
        <f>D41</f>
        <v>259660</v>
      </c>
      <c r="E47" s="24"/>
      <c r="F47" s="33">
        <f>E49-J49</f>
        <v>556.88</v>
      </c>
      <c r="G47" s="12"/>
      <c r="H47" s="13"/>
      <c r="I47" s="20">
        <f>I41</f>
        <v>117600</v>
      </c>
      <c r="J47" s="24"/>
    </row>
    <row r="48" spans="2:12" ht="13.5" thickBot="1" x14ac:dyDescent="0.25">
      <c r="E48" s="25"/>
      <c r="F48" s="30">
        <f>F47+F35+F23+F11</f>
        <v>2109.91</v>
      </c>
      <c r="J48" s="25"/>
      <c r="K48" s="26"/>
      <c r="L48" s="26"/>
    </row>
    <row r="49" spans="4:12" ht="13.5" thickBot="1" x14ac:dyDescent="0.25">
      <c r="D49" s="18" t="s">
        <v>17</v>
      </c>
      <c r="E49" s="17">
        <f>SUM(E41:E47)</f>
        <v>1017.87</v>
      </c>
      <c r="I49" s="18" t="s">
        <v>17</v>
      </c>
      <c r="J49" s="17">
        <f>SUM(J41:J47)</f>
        <v>460.99</v>
      </c>
      <c r="K49" s="26"/>
      <c r="L49" s="26"/>
    </row>
    <row r="52" spans="4:12" ht="15.75" x14ac:dyDescent="0.25">
      <c r="D52" s="31" t="s">
        <v>16</v>
      </c>
      <c r="E52" s="32">
        <f>E49+E37+E25+E13</f>
        <v>4071.48</v>
      </c>
      <c r="I52" s="31" t="s">
        <v>16</v>
      </c>
      <c r="J52" s="32">
        <f>J49+J37+J25+J13</f>
        <v>1961.5700000000002</v>
      </c>
    </row>
    <row r="53" spans="4:12" ht="15.75" thickBot="1" x14ac:dyDescent="0.3">
      <c r="F53" s="58" t="s">
        <v>18</v>
      </c>
      <c r="G53" s="58"/>
      <c r="H53" s="58"/>
    </row>
    <row r="54" spans="4:12" ht="16.5" thickTop="1" thickBot="1" x14ac:dyDescent="0.3">
      <c r="F54" s="55">
        <f>E52-J52</f>
        <v>2109.91</v>
      </c>
      <c r="G54" s="56"/>
      <c r="H54" s="57"/>
      <c r="I54" s="34" t="s">
        <v>20</v>
      </c>
      <c r="J54" s="35">
        <f>F54/4</f>
        <v>527.47749999999996</v>
      </c>
    </row>
    <row r="55" spans="4:12" ht="13.5" thickTop="1" x14ac:dyDescent="0.2"/>
  </sheetData>
  <mergeCells count="4">
    <mergeCell ref="C2:D2"/>
    <mergeCell ref="H2:I2"/>
    <mergeCell ref="F54:H54"/>
    <mergeCell ref="F53:H53"/>
  </mergeCells>
  <phoneticPr fontId="0" type="noConversion"/>
  <pageMargins left="0.75" right="0.75" top="0.25" bottom="0.5" header="0.2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4"/>
  <sheetViews>
    <sheetView workbookViewId="0">
      <selection activeCell="D7" sqref="D7"/>
    </sheetView>
  </sheetViews>
  <sheetFormatPr defaultRowHeight="12.75" x14ac:dyDescent="0.2"/>
  <cols>
    <col min="1" max="1" width="3.85546875" style="1" customWidth="1"/>
    <col min="2" max="2" width="14.7109375" style="1" bestFit="1" customWidth="1"/>
    <col min="3" max="3" width="9.140625" style="1"/>
    <col min="4" max="4" width="21" style="1" customWidth="1"/>
    <col min="5" max="5" width="13.28515625" style="1" customWidth="1"/>
    <col min="6" max="6" width="14.5703125" style="1" customWidth="1"/>
    <col min="7" max="16384" width="9.140625" style="1"/>
  </cols>
  <sheetData>
    <row r="1" spans="2:8" x14ac:dyDescent="0.2">
      <c r="C1" s="15" t="s">
        <v>6</v>
      </c>
    </row>
    <row r="2" spans="2:8" x14ac:dyDescent="0.2">
      <c r="C2" s="15" t="s">
        <v>7</v>
      </c>
    </row>
    <row r="3" spans="2:8" x14ac:dyDescent="0.2">
      <c r="C3" s="16" t="s">
        <v>9</v>
      </c>
    </row>
    <row r="4" spans="2:8" x14ac:dyDescent="0.2">
      <c r="C4" s="16" t="s">
        <v>8</v>
      </c>
    </row>
    <row r="6" spans="2:8" ht="13.5" thickBot="1" x14ac:dyDescent="0.25">
      <c r="C6" s="2" t="s">
        <v>5</v>
      </c>
      <c r="D6" s="2" t="s">
        <v>4</v>
      </c>
      <c r="E6" s="2" t="s">
        <v>3</v>
      </c>
    </row>
    <row r="7" spans="2:8" x14ac:dyDescent="0.2">
      <c r="B7" s="47" t="s">
        <v>0</v>
      </c>
      <c r="C7" s="48">
        <v>2.0990000000000002E-2</v>
      </c>
      <c r="D7" s="6"/>
      <c r="E7" s="49">
        <f>D7*C7</f>
        <v>0</v>
      </c>
      <c r="F7" s="50" t="s">
        <v>23</v>
      </c>
    </row>
    <row r="8" spans="2:8" x14ac:dyDescent="0.2">
      <c r="B8" s="8"/>
      <c r="C8" s="9"/>
      <c r="D8" s="10"/>
      <c r="E8" s="23"/>
      <c r="F8" s="37"/>
    </row>
    <row r="9" spans="2:8" x14ac:dyDescent="0.2">
      <c r="B9" s="38" t="s">
        <v>24</v>
      </c>
      <c r="C9" s="39">
        <v>3.0000000000000001E-3</v>
      </c>
      <c r="D9" s="19">
        <f>D7</f>
        <v>0</v>
      </c>
      <c r="E9" s="40">
        <f>D9*C9</f>
        <v>0</v>
      </c>
      <c r="F9" s="50" t="s">
        <v>23</v>
      </c>
      <c r="G9" s="21"/>
      <c r="H9" s="21"/>
    </row>
    <row r="10" spans="2:8" x14ac:dyDescent="0.2">
      <c r="B10" s="8"/>
      <c r="C10" s="9"/>
      <c r="D10" s="19"/>
      <c r="E10" s="23"/>
      <c r="F10" s="37"/>
    </row>
    <row r="11" spans="2:8" ht="13.5" thickBot="1" x14ac:dyDescent="0.25">
      <c r="B11" s="44" t="s">
        <v>2</v>
      </c>
      <c r="C11" s="45">
        <v>8.3460000000000006E-2</v>
      </c>
      <c r="D11" s="20">
        <f>D7</f>
        <v>0</v>
      </c>
      <c r="E11" s="46">
        <f>D11*C11</f>
        <v>0</v>
      </c>
      <c r="F11" s="51" t="s">
        <v>22</v>
      </c>
    </row>
    <row r="12" spans="2:8" ht="13.5" thickBot="1" x14ac:dyDescent="0.25">
      <c r="E12" s="25"/>
      <c r="G12" s="37"/>
      <c r="H12" s="37"/>
    </row>
    <row r="13" spans="2:8" ht="13.5" thickBot="1" x14ac:dyDescent="0.25">
      <c r="D13" s="53" t="s">
        <v>10</v>
      </c>
      <c r="E13" s="52">
        <f>SUM(E7:E11)</f>
        <v>0</v>
      </c>
      <c r="G13" s="37"/>
      <c r="H13" s="37"/>
    </row>
    <row r="14" spans="2:8" x14ac:dyDescent="0.2">
      <c r="G14" s="37"/>
      <c r="H14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topLeftCell="A4" workbookViewId="0">
      <selection activeCell="D25" sqref="D25"/>
    </sheetView>
  </sheetViews>
  <sheetFormatPr defaultRowHeight="12.75" x14ac:dyDescent="0.2"/>
  <cols>
    <col min="1" max="1" width="3.85546875" style="1" customWidth="1"/>
    <col min="2" max="2" width="14.7109375" style="1" bestFit="1" customWidth="1"/>
    <col min="3" max="3" width="9.140625" style="1"/>
    <col min="4" max="4" width="21" style="1" customWidth="1"/>
    <col min="5" max="5" width="13.28515625" style="1" customWidth="1"/>
    <col min="6" max="16384" width="9.140625" style="1"/>
  </cols>
  <sheetData>
    <row r="1" spans="2:8" x14ac:dyDescent="0.2">
      <c r="C1" s="15" t="s">
        <v>6</v>
      </c>
    </row>
    <row r="2" spans="2:8" x14ac:dyDescent="0.2">
      <c r="C2" s="15" t="s">
        <v>7</v>
      </c>
    </row>
    <row r="3" spans="2:8" x14ac:dyDescent="0.2">
      <c r="C3" s="16" t="s">
        <v>9</v>
      </c>
    </row>
    <row r="4" spans="2:8" x14ac:dyDescent="0.2">
      <c r="C4" s="16" t="s">
        <v>8</v>
      </c>
    </row>
    <row r="6" spans="2:8" ht="13.5" thickBot="1" x14ac:dyDescent="0.25">
      <c r="C6" s="2" t="s">
        <v>5</v>
      </c>
      <c r="D6" s="2" t="s">
        <v>4</v>
      </c>
      <c r="E6" s="2" t="s">
        <v>3</v>
      </c>
    </row>
    <row r="7" spans="2:8" x14ac:dyDescent="0.2">
      <c r="B7" s="4" t="s">
        <v>0</v>
      </c>
      <c r="C7" s="5">
        <v>2.0990000000000002E-2</v>
      </c>
      <c r="D7" s="6"/>
      <c r="E7" s="7">
        <f>D7*C7</f>
        <v>0</v>
      </c>
    </row>
    <row r="8" spans="2:8" x14ac:dyDescent="0.2">
      <c r="B8" s="8"/>
      <c r="C8" s="9"/>
      <c r="D8" s="10"/>
      <c r="E8" s="11"/>
    </row>
    <row r="9" spans="2:8" x14ac:dyDescent="0.2">
      <c r="B9" s="8" t="s">
        <v>1</v>
      </c>
      <c r="C9" s="9">
        <v>3.0000000000000001E-3</v>
      </c>
      <c r="D9" s="19">
        <f>D7</f>
        <v>0</v>
      </c>
      <c r="E9" s="11">
        <f>D9*C9</f>
        <v>0</v>
      </c>
      <c r="G9" s="21"/>
      <c r="H9" s="21"/>
    </row>
    <row r="10" spans="2:8" x14ac:dyDescent="0.2">
      <c r="B10" s="8"/>
      <c r="C10" s="9"/>
      <c r="D10" s="19"/>
      <c r="E10" s="11"/>
    </row>
    <row r="11" spans="2:8" x14ac:dyDescent="0.2">
      <c r="B11" s="8" t="s">
        <v>13</v>
      </c>
      <c r="C11" s="9">
        <v>1E-3</v>
      </c>
      <c r="D11" s="19">
        <f>D7</f>
        <v>0</v>
      </c>
      <c r="E11" s="11">
        <f>D11*C11</f>
        <v>0</v>
      </c>
      <c r="G11" s="21"/>
      <c r="H11" s="21"/>
    </row>
    <row r="12" spans="2:8" x14ac:dyDescent="0.2">
      <c r="B12" s="8"/>
      <c r="C12" s="9"/>
      <c r="D12" s="19"/>
      <c r="E12" s="11"/>
    </row>
    <row r="13" spans="2:8" ht="13.5" thickBot="1" x14ac:dyDescent="0.25">
      <c r="B13" s="12" t="s">
        <v>2</v>
      </c>
      <c r="C13" s="13">
        <f>0.07015</f>
        <v>7.0150000000000004E-2</v>
      </c>
      <c r="D13" s="20">
        <f>D7</f>
        <v>0</v>
      </c>
      <c r="E13" s="14">
        <f>D13*C13</f>
        <v>0</v>
      </c>
    </row>
    <row r="14" spans="2:8" ht="13.5" thickBot="1" x14ac:dyDescent="0.25">
      <c r="E14" s="3"/>
      <c r="G14" s="37"/>
      <c r="H14" s="37"/>
    </row>
    <row r="15" spans="2:8" ht="13.5" thickBot="1" x14ac:dyDescent="0.25">
      <c r="D15" s="18" t="s">
        <v>10</v>
      </c>
      <c r="E15" s="17">
        <f>SUM(E7:E13)</f>
        <v>0</v>
      </c>
      <c r="G15" s="37"/>
      <c r="H15" s="37"/>
    </row>
    <row r="16" spans="2:8" x14ac:dyDescent="0.2">
      <c r="G16" s="37"/>
      <c r="H16" s="37"/>
    </row>
    <row r="18" spans="2:7" x14ac:dyDescent="0.2">
      <c r="B18" s="1" t="s">
        <v>12</v>
      </c>
    </row>
    <row r="19" spans="2:7" x14ac:dyDescent="0.2">
      <c r="B19" s="1" t="s">
        <v>11</v>
      </c>
    </row>
    <row r="21" spans="2:7" x14ac:dyDescent="0.2">
      <c r="G21" s="3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Millage table (3)</vt:lpstr>
      <vt:lpstr>CitizensBank</vt:lpstr>
      <vt:lpstr>Hempfield</vt:lpstr>
      <vt:lpstr>Millage table</vt:lpstr>
      <vt:lpstr>CitizensBank!Print_Area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Stanton Borough</dc:creator>
  <cp:lastModifiedBy>Anita</cp:lastModifiedBy>
  <cp:lastPrinted>2019-12-18T19:21:34Z</cp:lastPrinted>
  <dcterms:created xsi:type="dcterms:W3CDTF">2003-10-24T17:25:57Z</dcterms:created>
  <dcterms:modified xsi:type="dcterms:W3CDTF">2020-01-30T14:30:20Z</dcterms:modified>
</cp:coreProperties>
</file>